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9" i="1" l="1"/>
  <c r="H24" i="1"/>
  <c r="H48" i="1" l="1"/>
  <c r="H16" i="1"/>
  <c r="H31" i="1" l="1"/>
  <c r="H21" i="1" l="1"/>
  <c r="H20" i="1"/>
  <c r="H27" i="1" l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<sst xmlns="http://schemas.openxmlformats.org/spreadsheetml/2006/main" count="48" uniqueCount="28">
  <si>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</si>
  <si>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</si>
  <si>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</si>
  <si>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</si>
  <si>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</si>
  <si>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</si>
  <si>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</si>
  <si>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</si>
  <si>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</si>
  <si>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</si>
  <si>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</si>
  <si>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</si>
  <si>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</si>
  <si>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</si>
  <si>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</si>
  <si>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</si>
  <si>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</si>
  <si>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</si>
  <si>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</si>
  <si>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</si>
  <si>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</si>
  <si>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</si>
  <si>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</si>
  <si>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</si>
  <si>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</si>
  <si>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Dana:24.06.2020.</t>
  </si>
  <si>
    <t>Dana 24.06.2020.godine Dom zdravlja Požarevac nije izvršio plaćanje prema dobavljačima:</t>
  </si>
  <si>
    <t>Primljena i neutrošena participacija od 24.06.2020.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</si>
</sst>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40" sqref="H40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44006</v>
      </c>
      <c r="H12" s="23">
        <v>2427664.79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44006</v>
      </c>
      <c r="H13" s="3">
        <f>H14+H25-H32-H42</f>
        <v>2120238.7299999986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44006</v>
      </c>
      <c r="H14" s="4">
        <f>H15+H16+H17+H18+H19+H20+H21+H22+H23+H24</f>
        <v>1861547.4099999988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26">
        <f>1047757.33-2500-8673.16+1066750-1028712.39-750-83300+1066750-115029.37+194283.49+80000-1034021.11-5556.89-194284.17</f>
        <v>982713.72999999963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154209.04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+835186.76-835186.76+669256.23-1084303.98</f>
        <v>623255.42999999924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864398.85-3505-804069.37-35029.72+4-1600-19614.27+19562.7+319357-163720.27-20908.61-30744.2-22191.23-37488-4788+730625-790288.88</f>
        <v>0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  <c r="L23" s="8"/>
    </row>
    <row r="24" spans="2:13" x14ac:dyDescent="0.25">
      <c r="B24" s="37" t="s">
        <v>27</v>
      </c>
      <c r="C24" s="38"/>
      <c r="D24" s="38"/>
      <c r="E24" s="38"/>
      <c r="F24" s="3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+3050+3150+2250+8700+2550+2350+1400+3950+7900+5850+2200+8100+1900+3700+1700+4350+4100+8400+1750+6450+3000+5000+2450+6850+2350+8350+1650-137986.83+9300+3450+5700+2400+5550+2000-36463.96+1600+5250+5500+2800</f>
        <v>101369.21000000002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44006</v>
      </c>
      <c r="H25" s="4">
        <f>H26+H27+H28+H29+H30+H31</f>
        <v>265421.52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f>159868.39+135083-105001.41+135083-118951.11</f>
        <v>206081.87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27</v>
      </c>
      <c r="C31" s="38"/>
      <c r="D31" s="38"/>
      <c r="E31" s="38"/>
      <c r="F31" s="39"/>
      <c r="G31" s="2"/>
      <c r="H31" s="10">
        <f>2795+5590+18015+3300+5800+2900+2715+2987+543+3530</f>
        <v>48175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44006</v>
      </c>
      <c r="H32" s="5">
        <f>SUM(H33:H41)</f>
        <v>6730.2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v>0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v>0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0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0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f>6730.2</f>
        <v>6730.2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0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44006</v>
      </c>
      <c r="H42" s="5">
        <f>SUM(H43:H47)</f>
        <v>0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10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44006</v>
      </c>
      <c r="H48" s="6">
        <f>4704.74+74831.41+51.32-74882.73+11625+7579.62+5223.56-4667.48-3.59-19757.18+1625.94+13142.77+70690.77+0.21-14768.71+48.48+11019.78+250.99+302721.54+1300.24-0.35-386031.8+302721.56-0.03</f>
        <v>307426.06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7"/>
      <c r="H49" s="3">
        <v>0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2427664.7899999986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2020-06-25T11:50:07Z</dcterms:modified>
</cp:coreProperties>
</file>